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<sst xmlns="http://schemas.openxmlformats.org/spreadsheetml/2006/main" count="220" uniqueCount="219">
  <si>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</si>
  <si>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</si>
  <si>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</si>
  <si>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</si>
  <si>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</si>
  <si>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</si>
  <si>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</si>
  <si>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</si>
  <si>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</si>
  <si>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</si>
  <si>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</si>
  <si>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</si>
  <si>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</si>
  <si>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</si>
  <si>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</si>
  <si>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</si>
  <si>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</si>
  <si>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</si>
  <si>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</si>
  <si>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</si>
  <si>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</si>
  <si>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</si>
  <si>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</si>
  <si>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</si>
  <si>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</si>
  <si>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</si>
  <si>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</si>
  <si>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</si>
  <si>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</si>
  <si>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</si>
  <si>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</si>
  <si>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</si>
  <si>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</si>
  <si>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</si>
  <si>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</si>
  <si>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</si>
  <si>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</si>
  <si>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</si>
  <si>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</si>
  <si>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</si>
  <si>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</si>
  <si>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</si>
  <si>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</si>
  <si>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</si>
  <si>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</si>
  <si>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</si>
  <si>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</si>
  <si>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</si>
  <si>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</si>
  <si>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</si>
  <si>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</si>
  <si>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</si>
  <si>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</si>
  <si>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</si>
  <si>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</si>
  <si>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</si>
  <si>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</si>
  <si>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</si>
  <si>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</si>
  <si>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</si>
  <si>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</si>
  <si>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</si>
  <si>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</si>
  <si>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</si>
  <si>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</si>
  <si>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</si>
  <si>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</si>
  <si>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</si>
  <si>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</si>
  <si>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</si>
  <si>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</si>
  <si>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</si>
  <si>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</si>
  <si>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</si>
  <si>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</si>
  <si>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</si>
  <si>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</si>
  <si>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</si>
  <si>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</si>
  <si>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</si>
  <si>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</si>
  <si>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</si>
  <si>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</si>
  <si>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</si>
  <si>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</si>
  <si>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</si>
  <si>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</si>
  <si>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</si>
  <si>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</si>
  <si>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</si>
  <si>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</si>
  <si>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</si>
  <si>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</si>
  <si>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</si>
  <si>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</si>
  <si>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</si>
  <si>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</si>
  <si>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</si>
  <si>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</si>
  <si>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</si>
  <si>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</si>
  <si>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</si>
  <si>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</si>
  <si>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</si>
  <si>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</si>
  <si>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</si>
  <si>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</si>
  <si>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</si>
  <si>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</si>
  <si>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</si>
  <si>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</si>
  <si>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</si>
  <si>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</si>
  <si>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</si>
  <si>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</si>
  <si>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</si>
  <si>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</si>
  <si>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</si>
  <si>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</si>
  <si>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</si>
  <si>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</si>
  <si>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</si>
  <si>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</si>
  <si>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</si>
  <si>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</si>
  <si>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</si>
  <si>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</si>
  <si>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</si>
  <si>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</si>
  <si>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</si>
  <si>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</si>
  <si>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</si>
  <si>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</si>
  <si>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</si>
  <si>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</si>
  <si>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</si>
  <si>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</si>
  <si>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</si>
  <si>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</si>
  <si>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</si>
  <si>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</si>
  <si>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</si>
  <si>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</si>
  <si>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</si>
  <si>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</si>
  <si>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</si>
  <si>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</si>
  <si>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</si>
  <si>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</si>
  <si>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</si>
  <si>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</si>
  <si>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</si>
  <si>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</si>
  <si>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</si>
  <si>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</si>
  <si>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</si>
  <si>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</si>
  <si>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</si>
  <si>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</si>
  <si>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</si>
  <si>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</si>
  <si>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</si>
  <si>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</si>
  <si>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</si>
  <si>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</si>
  <si>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</si>
  <si>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</si>
  <si>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</si>
  <si>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</si>
  <si>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</si>
  <si>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</si>
  <si>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</si>
  <si>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</si>
  <si>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</si>
  <si>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</si>
  <si>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</si>
  <si>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</si>
  <si>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</si>
  <si>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</si>
  <si>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</si>
  <si>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</si>
  <si>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</si>
  <si>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</si>
  <si>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</si>
  <si>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</si>
  <si>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</si>
  <si>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</si>
  <si>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</si>
  <si>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</si>
  <si>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</si>
  <si>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</si>
  <si>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</si>
  <si>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</si>
  <si>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</si>
  <si>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</si>
  <si>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</si>
  <si>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</si>
  <si>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</si>
  <si>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</si>
  <si>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</si>
  <si>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</si>
  <si>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</si>
  <si>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</si>
  <si>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</si>
  <si>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</si>
  <si>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</si>
  <si>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</si>
  <si>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</si>
  <si>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</si>
  <si>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</si>
  <si>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</si>
  <si>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</si>
  <si>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</si>
  <si>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</si>
  <si>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</si>
  <si>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</si>
  <si>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</si>
  <si>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CAPITAL BANK OF JORDAN</t>
  </si>
  <si>
    <t>بنك المال الأردني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</si>
</sst>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111017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1.51</v>
      </c>
      <c r="F6" s="13">
        <v>1.6</v>
      </c>
      <c r="G6" s="13">
        <v>1.1299999999999999</v>
      </c>
      <c r="H6" s="13">
        <v>1.36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41012293.079999998</v>
      </c>
      <c r="F7" s="15">
        <v>42348441.25</v>
      </c>
      <c r="G7" s="15">
        <v>4090588.52</v>
      </c>
      <c r="H7" s="15">
        <v>10282725.5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22780839</v>
      </c>
      <c r="F8" s="15">
        <v>33841152</v>
      </c>
      <c r="G8" s="15">
        <v>3410018</v>
      </c>
      <c r="H8" s="15">
        <v>8173047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6338</v>
      </c>
      <c r="F9" s="15">
        <v>1966</v>
      </c>
      <c r="G9" s="15">
        <v>1350</v>
      </c>
      <c r="H9" s="15">
        <v>1932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181500000</v>
      </c>
      <c r="F10" s="15">
        <v>165000000</v>
      </c>
      <c r="G10" s="15">
        <v>150000000</v>
      </c>
      <c r="H10" s="15">
        <v>150000000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274065000</v>
      </c>
      <c r="F11" s="15">
        <v>264000000</v>
      </c>
      <c r="G11" s="15">
        <v>169500000</v>
      </c>
      <c r="H11" s="15">
        <v>204000000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325118703</v>
      </c>
      <c r="F16" s="24">
        <v>281526628</v>
      </c>
      <c r="G16" s="24">
        <v>206371473</v>
      </c>
      <c r="H16" s="24">
        <v>124204044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147980172</v>
      </c>
      <c r="F17" s="27">
        <v>124483286</v>
      </c>
      <c r="G17" s="27">
        <v>79539580</v>
      </c>
      <c r="H17" s="27">
        <v>162723157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12168358</v>
      </c>
      <c r="F18" s="27">
        <v>6160000</v>
      </c>
      <c r="G18" s="27">
        <v>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14673834</v>
      </c>
      <c r="F19" s="27">
        <v>10704964</v>
      </c>
      <c r="G19" s="27">
        <v>15222362</v>
      </c>
      <c r="H19" s="27">
        <v>41251383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5400417</v>
      </c>
      <c r="F20" s="27">
        <v>4522021</v>
      </c>
      <c r="G20" s="27">
        <v>4253315</v>
      </c>
      <c r="H20" s="27">
        <v>5093302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554920960</v>
      </c>
      <c r="F21" s="27">
        <v>504980344</v>
      </c>
      <c r="G21" s="27">
        <v>370527675</v>
      </c>
      <c r="H21" s="27">
        <v>312257950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794414558</v>
      </c>
      <c r="F23" s="27">
        <v>676366322</v>
      </c>
      <c r="G23" s="27">
        <v>623310413</v>
      </c>
      <c r="H23" s="27">
        <v>655859938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38212450</v>
      </c>
      <c r="F24" s="27">
        <v>35219449</v>
      </c>
      <c r="G24" s="27">
        <v>34281512</v>
      </c>
      <c r="H24" s="27">
        <v>47752276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24397898</v>
      </c>
      <c r="F25" s="27">
        <v>23731813</v>
      </c>
      <c r="G25" s="27">
        <v>16014286</v>
      </c>
      <c r="H25" s="27">
        <v>18710191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27173329</v>
      </c>
      <c r="F26" s="27">
        <v>24198102</v>
      </c>
      <c r="G26" s="27">
        <v>23580235</v>
      </c>
      <c r="H26" s="27">
        <v>26033364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7643911</v>
      </c>
      <c r="F27" s="27">
        <v>7152430</v>
      </c>
      <c r="G27" s="27">
        <v>6914673</v>
      </c>
      <c r="H27" s="27">
        <v>6785060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172195277</v>
      </c>
      <c r="F28" s="27">
        <v>246483385</v>
      </c>
      <c r="G28" s="27">
        <v>277197258</v>
      </c>
      <c r="H28" s="27">
        <v>61634872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2061689519</v>
      </c>
      <c r="F29" s="29">
        <v>1886577482</v>
      </c>
      <c r="G29" s="29">
        <v>1606916984</v>
      </c>
      <c r="H29" s="29">
        <v>1395843070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1234139403</v>
      </c>
      <c r="F34" s="24">
        <v>1140349003</v>
      </c>
      <c r="G34" s="24">
        <v>960116855</v>
      </c>
      <c r="H34" s="24">
        <v>887907010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168920337</v>
      </c>
      <c r="F35" s="32">
        <v>103021840</v>
      </c>
      <c r="G35" s="32">
        <v>82538802</v>
      </c>
      <c r="H35" s="32">
        <v>123838153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143063492</v>
      </c>
      <c r="F36" s="27">
        <v>104941597</v>
      </c>
      <c r="G36" s="27">
        <v>71067396</v>
      </c>
      <c r="H36" s="27">
        <v>57750096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94776873</v>
      </c>
      <c r="F37" s="27">
        <v>147366306</v>
      </c>
      <c r="G37" s="27">
        <v>193978649</v>
      </c>
      <c r="H37" s="27">
        <v>56546765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343638</v>
      </c>
      <c r="F38" s="27">
        <v>229673</v>
      </c>
      <c r="G38" s="27">
        <v>287958</v>
      </c>
      <c r="H38" s="27">
        <v>115349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75564649</v>
      </c>
      <c r="F39" s="27">
        <v>66377705</v>
      </c>
      <c r="G39" s="27">
        <v>56119368</v>
      </c>
      <c r="H39" s="27">
        <v>48426952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1716808392</v>
      </c>
      <c r="F40" s="29">
        <v>1562286124</v>
      </c>
      <c r="G40" s="29">
        <v>1364109028</v>
      </c>
      <c r="H40" s="29">
        <v>1174584325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181500000</v>
      </c>
      <c r="F44" s="24">
        <v>165000000</v>
      </c>
      <c r="G44" s="24">
        <v>150000000</v>
      </c>
      <c r="H44" s="24">
        <v>150000000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181500000</v>
      </c>
      <c r="F45" s="27">
        <v>165000000</v>
      </c>
      <c r="G45" s="27">
        <v>150000000</v>
      </c>
      <c r="H45" s="27">
        <v>150000000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181500000</v>
      </c>
      <c r="F46" s="27">
        <v>165000000</v>
      </c>
      <c r="G46" s="27">
        <v>150000000</v>
      </c>
      <c r="H46" s="27">
        <v>150000000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28458986</v>
      </c>
      <c r="F47" s="27">
        <v>23049227</v>
      </c>
      <c r="G47" s="27">
        <v>18151039</v>
      </c>
      <c r="H47" s="27">
        <v>16106301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9690</v>
      </c>
      <c r="F48" s="27">
        <v>9690</v>
      </c>
      <c r="G48" s="27">
        <v>4418</v>
      </c>
      <c r="H48" s="27">
        <v>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10021796</v>
      </c>
      <c r="F49" s="27">
        <v>8581790</v>
      </c>
      <c r="G49" s="27">
        <v>6653860</v>
      </c>
      <c r="H49" s="27">
        <v>5200084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709472</v>
      </c>
      <c r="F50" s="27">
        <v>709472</v>
      </c>
      <c r="G50" s="27">
        <v>709472</v>
      </c>
      <c r="H50" s="27">
        <v>709472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10890000</v>
      </c>
      <c r="F53" s="27">
        <v>16500000</v>
      </c>
      <c r="G53" s="27">
        <v>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18494850</v>
      </c>
      <c r="F54" s="27">
        <v>16500000</v>
      </c>
      <c r="G54" s="27">
        <v>15000000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5647798</v>
      </c>
      <c r="F55" s="27">
        <v>4076324</v>
      </c>
      <c r="G55" s="27">
        <v>3016076</v>
      </c>
      <c r="H55" s="27">
        <v>3306626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-1156006</v>
      </c>
      <c r="F56" s="27">
        <v>-1462896</v>
      </c>
      <c r="G56" s="27">
        <v>-1525945</v>
      </c>
      <c r="H56" s="27">
        <v>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27534282</v>
      </c>
      <c r="F57" s="27">
        <v>31197383</v>
      </c>
      <c r="G57" s="27">
        <v>31454346</v>
      </c>
      <c r="H57" s="27">
        <v>28733811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282110868</v>
      </c>
      <c r="F58" s="27">
        <v>264160990</v>
      </c>
      <c r="G58" s="27">
        <v>223463266</v>
      </c>
      <c r="H58" s="27">
        <v>204056294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62770259</v>
      </c>
      <c r="F59" s="48">
        <v>60130368</v>
      </c>
      <c r="G59" s="48">
        <v>19344690</v>
      </c>
      <c r="H59" s="48">
        <v>17202451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2061689519</v>
      </c>
      <c r="F60" s="29">
        <v>1886577482</v>
      </c>
      <c r="G60" s="29">
        <v>1606916984</v>
      </c>
      <c r="H60" s="29">
        <v>1395843070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108721849</v>
      </c>
      <c r="F64" s="24">
        <v>99778429</v>
      </c>
      <c r="G64" s="24">
        <v>81552353</v>
      </c>
      <c r="H64" s="24">
        <v>70567874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54806726</v>
      </c>
      <c r="F65" s="27">
        <v>57970611</v>
      </c>
      <c r="G65" s="27">
        <v>39630115</v>
      </c>
      <c r="H65" s="27">
        <v>35441943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53915123</v>
      </c>
      <c r="F66" s="27">
        <v>41807818</v>
      </c>
      <c r="G66" s="27">
        <v>41922238</v>
      </c>
      <c r="H66" s="27">
        <v>35125931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20562158</v>
      </c>
      <c r="F67" s="27">
        <v>19712325</v>
      </c>
      <c r="G67" s="27">
        <v>32207047</v>
      </c>
      <c r="H67" s="27">
        <v>14678281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74477281</v>
      </c>
      <c r="F68" s="27">
        <v>61520143</v>
      </c>
      <c r="G68" s="27">
        <v>74129285</v>
      </c>
      <c r="H68" s="27">
        <v>49804212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2038388</v>
      </c>
      <c r="F69" s="27">
        <v>3060258</v>
      </c>
      <c r="G69" s="27">
        <v>2404752</v>
      </c>
      <c r="H69" s="27">
        <v>190654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2296325</v>
      </c>
      <c r="F70" s="27">
        <v>2788462</v>
      </c>
      <c r="G70" s="27">
        <v>1463881</v>
      </c>
      <c r="H70" s="27">
        <v>1518532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12694436</v>
      </c>
      <c r="F71" s="27">
        <v>11619347</v>
      </c>
      <c r="G71" s="27">
        <v>2978037</v>
      </c>
      <c r="H71" s="27">
        <v>2005392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91506430</v>
      </c>
      <c r="F72" s="27">
        <v>78988210</v>
      </c>
      <c r="G72" s="27">
        <v>80975955</v>
      </c>
      <c r="H72" s="27">
        <v>53518790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16188141</v>
      </c>
      <c r="F73" s="27">
        <v>15525630</v>
      </c>
      <c r="G73" s="27">
        <v>13055900</v>
      </c>
      <c r="H73" s="27">
        <v>11677111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3606383</v>
      </c>
      <c r="F74" s="27">
        <v>3578093</v>
      </c>
      <c r="G74" s="27">
        <v>3429565</v>
      </c>
      <c r="H74" s="27">
        <v>2848452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13746690</v>
      </c>
      <c r="F75" s="27">
        <v>15178760</v>
      </c>
      <c r="G75" s="27">
        <v>12322164</v>
      </c>
      <c r="H75" s="27">
        <v>10648757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7682930</v>
      </c>
      <c r="F76" s="61">
        <v>919020</v>
      </c>
      <c r="G76" s="61">
        <v>27920383</v>
      </c>
      <c r="H76" s="61">
        <v>15772224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125000</v>
      </c>
      <c r="F77" s="27">
        <v>-5000000</v>
      </c>
      <c r="G77" s="27">
        <v>-5518648</v>
      </c>
      <c r="H77" s="27">
        <v>10518648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41349144</v>
      </c>
      <c r="F79" s="27">
        <v>30201503</v>
      </c>
      <c r="G79" s="27">
        <v>51209364</v>
      </c>
      <c r="H79" s="27">
        <v>51465192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50157286</v>
      </c>
      <c r="F80" s="27">
        <v>48786707</v>
      </c>
      <c r="G80" s="27">
        <v>29766591</v>
      </c>
      <c r="H80" s="27">
        <v>2053598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13791784</v>
      </c>
      <c r="F81" s="27">
        <v>11695417</v>
      </c>
      <c r="G81" s="27">
        <v>7675516</v>
      </c>
      <c r="H81" s="27">
        <v>570267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50726</v>
      </c>
      <c r="F84" s="27">
        <v>55000</v>
      </c>
      <c r="G84" s="27">
        <v>54891</v>
      </c>
      <c r="H84" s="27">
        <v>55000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36314776</v>
      </c>
      <c r="F85" s="27">
        <v>37036290</v>
      </c>
      <c r="G85" s="27">
        <v>22036184</v>
      </c>
      <c r="H85" s="27">
        <v>1428331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2792953</v>
      </c>
      <c r="F86" s="27">
        <v>1853295</v>
      </c>
      <c r="G86" s="27">
        <v>2243726</v>
      </c>
      <c r="H86" s="27">
        <v>378491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33521823</v>
      </c>
      <c r="F87" s="29">
        <v>35182995</v>
      </c>
      <c r="G87" s="29">
        <v>19792458</v>
      </c>
      <c r="H87" s="29">
        <v>1049840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323146998</v>
      </c>
      <c r="F91" s="60">
        <v>234450716</v>
      </c>
      <c r="G91" s="60">
        <v>173281423</v>
      </c>
      <c r="H91" s="60">
        <v>123901054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72087817</v>
      </c>
      <c r="F92" s="61">
        <v>167082535</v>
      </c>
      <c r="G92" s="61">
        <v>144281549</v>
      </c>
      <c r="H92" s="61">
        <v>108996391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13870158</v>
      </c>
      <c r="F93" s="61">
        <v>-75748001</v>
      </c>
      <c r="G93" s="61">
        <v>-221931882</v>
      </c>
      <c r="H93" s="61">
        <v>-76100246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-73231748</v>
      </c>
      <c r="F94" s="61">
        <v>-7856874</v>
      </c>
      <c r="G94" s="61">
        <v>137431884</v>
      </c>
      <c r="H94" s="61">
        <v>14861613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6461726</v>
      </c>
      <c r="F95" s="61">
        <v>5218622</v>
      </c>
      <c r="G95" s="61">
        <v>1387742</v>
      </c>
      <c r="H95" s="61">
        <v>1622611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342334951</v>
      </c>
      <c r="F96" s="62">
        <v>323146998</v>
      </c>
      <c r="G96" s="62">
        <v>234450716</v>
      </c>
      <c r="H96" s="62">
        <v>173281423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12.551426446280992</v>
      </c>
      <c r="F100" s="10">
        <f>+F8*100/F10</f>
        <v>20.509789090909091</v>
      </c>
      <c r="G100" s="10">
        <f>+G8*100/G10</f>
        <v>2.2733453333333333</v>
      </c>
      <c r="H100" s="10">
        <f>+H8*100/H10</f>
        <v>5.4486980000000003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0.1846932396694215</v>
      </c>
      <c r="F101" s="13">
        <f>+F87/F10</f>
        <v>0.21323027272727274</v>
      </c>
      <c r="G101" s="13">
        <f>+G87/G10</f>
        <v>0.13194971999999999</v>
      </c>
      <c r="H101" s="13">
        <f>+H87/H10</f>
        <v>6.9989333333333337E-3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0.06</v>
      </c>
      <c r="F102" s="13">
        <f>+F53/F10</f>
        <v>0.1</v>
      </c>
      <c r="G102" s="13">
        <f>+G53/G10</f>
        <v>0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1.5543298512396695</v>
      </c>
      <c r="F103" s="13">
        <f>+F58/F10</f>
        <v>1.6009756969696969</v>
      </c>
      <c r="G103" s="13">
        <f>+G58/G10</f>
        <v>1.4897551066666668</v>
      </c>
      <c r="H103" s="13">
        <f>+H58/H10</f>
        <v>1.3603752933333333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8.1757188444077169</v>
      </c>
      <c r="F104" s="13">
        <f>+F11/F87</f>
        <v>7.5036249756451943</v>
      </c>
      <c r="G104" s="13">
        <f>+G11/G87</f>
        <v>8.5638681158247252</v>
      </c>
      <c r="H104" s="13">
        <f>+H11/H87</f>
        <v>194.31532423988418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3.9735099337748343</v>
      </c>
      <c r="F105" s="13">
        <f>+F53*100/F11</f>
        <v>6.25</v>
      </c>
      <c r="G105" s="13">
        <f>+G53*100/G11</f>
        <v>0</v>
      </c>
      <c r="H105" s="13">
        <f>+H53*100/H11</f>
        <v>0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32.486300044004167</v>
      </c>
      <c r="F106" s="13">
        <f>+F53*100/F87</f>
        <v>46.897656097782466</v>
      </c>
      <c r="G106" s="13">
        <f>+G53*100/G87</f>
        <v>0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0.97147976589118856</v>
      </c>
      <c r="F107" s="35">
        <f>+F11/F58</f>
        <v>0.99939056103628321</v>
      </c>
      <c r="G107" s="35">
        <f>+G11/G58</f>
        <v>0.75851392953327734</v>
      </c>
      <c r="H107" s="35">
        <f>+H11/H58</f>
        <v>0.99972412514754383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1.7614085760892884</v>
      </c>
      <c r="F109" s="39">
        <f>+F85*100/F29</f>
        <v>1.9631470402549838</v>
      </c>
      <c r="G109" s="39">
        <f>+G85*100/G29</f>
        <v>1.3713330694375185</v>
      </c>
      <c r="H109" s="39">
        <f>+H85*100/H29</f>
        <v>0.10232747725716759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11.882499684485746</v>
      </c>
      <c r="F110" s="41">
        <f>+F87*100/F58</f>
        <v>13.318770118176799</v>
      </c>
      <c r="G110" s="41">
        <f>+G87*100/G58</f>
        <v>8.8571416476120053</v>
      </c>
      <c r="H110" s="41">
        <f>+H87*100/H58</f>
        <v>0.51448547820828305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81.390215966244128</v>
      </c>
      <c r="F111" s="41">
        <f>+F68*100/F72</f>
        <v>77.885222364198398</v>
      </c>
      <c r="G111" s="41">
        <f>+G68*100/G72</f>
        <v>91.544811049156507</v>
      </c>
      <c r="H111" s="41">
        <f>+H68*100/H72</f>
        <v>93.059301228596539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13.68578255586298</v>
      </c>
      <c r="F112" s="41">
        <f>+F64*100/F23</f>
        <v>14.752128507072532</v>
      </c>
      <c r="G112" s="41">
        <f>+G64*100/G23</f>
        <v>13.083746284212967</v>
      </c>
      <c r="H112" s="41">
        <f>+H64*100/H23</f>
        <v>10.759595137826516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39.68549095402367</v>
      </c>
      <c r="F113" s="41">
        <f>+F85*100/F72</f>
        <v>46.888377392018377</v>
      </c>
      <c r="G113" s="41">
        <f>+G85*100/G72</f>
        <v>27.213243733896068</v>
      </c>
      <c r="H113" s="41">
        <f>+H85*100/H72</f>
        <v>2.6688402334955628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4.4384195174249221</v>
      </c>
      <c r="F114" s="42">
        <f>F72*100/F29</f>
        <v>4.186852157074564</v>
      </c>
      <c r="G114" s="42">
        <f>G72*100/G29</f>
        <v>5.0392120941077811</v>
      </c>
      <c r="H114" s="42">
        <f>H72*100/H29</f>
        <v>3.8341552249136432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7.8813193148960394</v>
      </c>
      <c r="F115" s="44">
        <f>+(F24+F25)*100/F23</f>
        <v>8.7158777843465725</v>
      </c>
      <c r="G115" s="44">
        <f>+(G24+G25)*100/G23</f>
        <v>8.069141306002857</v>
      </c>
      <c r="H115" s="44">
        <f>+(H24+H25)*100/H23</f>
        <v>10.133637252287851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16.728082663352765</v>
      </c>
      <c r="F117" s="10">
        <f>(F58+F59)*100/F29</f>
        <v>17.189400440432056</v>
      </c>
      <c r="G117" s="10">
        <f>(G58+G59)*100/G29</f>
        <v>15.110174229137403</v>
      </c>
      <c r="H117" s="10">
        <f>(H58+H59)*100/H29</f>
        <v>15.851262205285011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20.106832229396019</v>
      </c>
      <c r="F118" s="13">
        <f>+F58*100/(F34+F35)</f>
        <v>21.245551275967955</v>
      </c>
      <c r="G118" s="13">
        <f>+G58*100/(G34+G35)</f>
        <v>21.432125217923218</v>
      </c>
      <c r="H118" s="13">
        <f>+H58*100/(H34+H35)</f>
        <v>20.168744211727947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83.271917336647235</v>
      </c>
      <c r="F119" s="13">
        <f>+F40*100/F29</f>
        <v>82.810599559567947</v>
      </c>
      <c r="G119" s="13">
        <f>+G40*100/G29</f>
        <v>84.889825770862601</v>
      </c>
      <c r="H119" s="13">
        <f>+H40*100/H29</f>
        <v>84.148737794714989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68.053881395319834</v>
      </c>
      <c r="F120" s="35">
        <f>+(F34+F35)*100/F29</f>
        <v>65.906163667440609</v>
      </c>
      <c r="G120" s="35">
        <f>+(G34+G35)*100/G29</f>
        <v>64.885471208635877</v>
      </c>
      <c r="H120" s="35">
        <f>+(H34+H35)*100/H29</f>
        <v>72.482729953303419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38.53221111514997</v>
      </c>
      <c r="F122" s="10">
        <f>+F23*100/F29</f>
        <v>35.851499790136899</v>
      </c>
      <c r="G122" s="10">
        <f>+G23*100/G29</f>
        <v>38.789210594341441</v>
      </c>
      <c r="H122" s="10">
        <f>+H23*100/H29</f>
        <v>46.986652876386742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56.620152039997954</v>
      </c>
      <c r="F123" s="13">
        <f>+F23*100/(F34+F35)</f>
        <v>54.397794978694058</v>
      </c>
      <c r="G123" s="13">
        <f>+G23*100/(G34+G35)</f>
        <v>59.781041690545393</v>
      </c>
      <c r="H123" s="13">
        <f>+H23*100/(H34+H35)</f>
        <v>64.824618094072378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35.511794837979288</v>
      </c>
      <c r="F124" s="35">
        <f>+F58*100/F23</f>
        <v>39.055905270221302</v>
      </c>
      <c r="G124" s="35">
        <f>+G58*100/G23</f>
        <v>35.851040082014478</v>
      </c>
      <c r="H124" s="35">
        <f>+H58*100/H23</f>
        <v>31.112785242266163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0.35632201020891668</v>
      </c>
      <c r="F126" s="10">
        <f>+(F16+F17+F18+F19)/(F34+F35)</f>
        <v>0.34010358243538125</v>
      </c>
      <c r="G126" s="10">
        <f>+(G16+G17+G18+G19)/(G34+G35)</f>
        <v>0.28881386963980188</v>
      </c>
      <c r="H126" s="10">
        <f>+(H16+H17+H18+H19)/(H34+H35)</f>
        <v>0.3243688193446792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75.567875962287957</v>
      </c>
      <c r="F127" s="13">
        <f>+(F16+F17+F18+F19+F20+F21+F22)*100/(F34+F35)</f>
        <v>74.987864501500141</v>
      </c>
      <c r="G127" s="13">
        <f>+(G16+G17+G18+G19+G20+G21+G22)*100/(G34+G35)</f>
        <v>64.826234861160884</v>
      </c>
      <c r="H127" s="13">
        <f>+(H16+H17+H18+H19+H20+H21+H22)*100/(H34+H35)</f>
        <v>63.80359991896497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0.3476492804219441</v>
      </c>
      <c r="F128" s="35">
        <f>+(F16+F17+F19)/(F34+F35)</f>
        <v>0.33514930830656448</v>
      </c>
      <c r="G128" s="35">
        <f>+(G16+G17+G19)/(G34+G35)</f>
        <v>0.28881386963980188</v>
      </c>
      <c r="H128" s="35">
        <f>+(H16+H17+H19)/(H34+H35)</f>
        <v>0.3243688193446792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2015-08-30T19:35:47Z</dcterms:modified>
</cp:coreProperties>
</file>